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<sst xmlns="http://schemas.openxmlformats.org/spreadsheetml/2006/main" count="11" uniqueCount="11">
  <si>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Format</t>
  </si>
  <si>
    <t>x pixels</t>
  </si>
  <si>
    <t>y pixels</t>
  </si>
  <si>
    <t>pixel count</t>
  </si>
  <si>
    <t>aspect ratio</t>
  </si>
  <si>
    <t>pixel count, cropped to 2.40:1</t>
  </si>
  <si>
    <t>Alexa anamorphic 4:3</t>
  </si>
  <si>
    <t>Alexa spherical 16:9</t>
  </si>
  <si>
    <t>Alexa Open Gate spherical</t>
  </si>
  <si>
    <t>Alexa 65 Open Gate</t>
  </si>
  <si>
    <t>UHD 4k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</si>
</sst>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="133" zoomScaleNormal="133" workbookViewId="0" topLeftCell="A1">
      <selection activeCell="A7" sqref="A7"/>
    </sheetView>
  </sheetViews>
  <sheetFormatPr defaultColWidth="11.421875" defaultRowHeight="12.75"/>
  <cols>
    <col min="1" max="1" width="24.7109375" style="0" customWidth="1"/>
    <col min="2" max="4" width="11.57421875" style="1" customWidth="1"/>
    <col min="5" max="5" width="12.57421875" style="1" customWidth="1"/>
    <col min="6" max="6" width="25.57421875" style="1" customWidth="1"/>
    <col min="7" max="7" width="20.421875" style="0" customWidth="1"/>
    <col min="8" max="16384" width="11.57421875" style="0" customWidth="1"/>
  </cols>
  <sheetData>
    <row r="2" spans="1:6" s="4" customFormat="1" ht="12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>
      <c r="A3" s="5" t="s">
        <v>6</v>
      </c>
      <c r="B3" s="6">
        <v>2880</v>
      </c>
      <c r="C3" s="6">
        <v>2160</v>
      </c>
      <c r="D3" s="7">
        <f>SUM(B3*C3)</f>
        <v>6220800</v>
      </c>
      <c r="E3" s="6">
        <f>SUM(B3/C3)*2</f>
        <v>2.6666666666666665</v>
      </c>
      <c r="F3" s="7">
        <f>SUM(D3*2.4/E3)</f>
        <v>5598720</v>
      </c>
    </row>
    <row r="4" spans="1:6" ht="12.75">
      <c r="A4" s="5" t="s">
        <v>7</v>
      </c>
      <c r="B4" s="6">
        <v>2880</v>
      </c>
      <c r="C4" s="6">
        <v>1620</v>
      </c>
      <c r="D4" s="7">
        <f>SUM(B4*C4)</f>
        <v>4665600</v>
      </c>
      <c r="E4" s="6">
        <f>SUM(B4/C4)</f>
        <v>1.7777777777777777</v>
      </c>
      <c r="F4" s="7">
        <f>SUM(D4*E4/2.4)</f>
        <v>3456000</v>
      </c>
    </row>
    <row r="5" spans="1:6" ht="12.75">
      <c r="A5" s="5" t="s">
        <v>8</v>
      </c>
      <c r="B5" s="6">
        <v>3414</v>
      </c>
      <c r="C5" s="6">
        <v>2198</v>
      </c>
      <c r="D5" s="7">
        <f>SUM(B5*C5)</f>
        <v>7503972</v>
      </c>
      <c r="E5" s="6">
        <f>SUM(B5/C5)</f>
        <v>1.5532302092811647</v>
      </c>
      <c r="F5" s="7">
        <f>SUM(D5*E5/2.4)</f>
        <v>4856415</v>
      </c>
    </row>
    <row r="6" spans="1:6" ht="12.75">
      <c r="A6" t="s">
        <v>9</v>
      </c>
      <c r="B6" s="1">
        <v>6560</v>
      </c>
      <c r="C6" s="1">
        <v>3100</v>
      </c>
      <c r="D6" s="7">
        <f>SUM(B6*C6)</f>
        <v>20336000</v>
      </c>
      <c r="E6" s="6">
        <f>SUM(B6/C6)</f>
        <v>2.1161290322580646</v>
      </c>
      <c r="F6" s="7">
        <f>SUM(D6*(2.4/E3))</f>
        <v>18302400</v>
      </c>
    </row>
    <row r="7" spans="1:6" ht="12.75">
      <c r="A7" s="5" t="s">
        <v>10</v>
      </c>
      <c r="B7" s="6">
        <v>3840</v>
      </c>
      <c r="C7" s="6">
        <v>2160</v>
      </c>
      <c r="D7" s="7">
        <f>SUM(B7*C7)</f>
        <v>8294400</v>
      </c>
      <c r="E7" s="6">
        <f>SUM(B7/C7)</f>
        <v>1.7777777777777777</v>
      </c>
      <c r="F7" s="7">
        <f>SUM(D7*(E4/2.4))</f>
        <v>6144000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Karp</dc:creator>
  <cp:keywords/>
  <dc:description/>
  <cp:lastModifiedBy>Michael Karp</cp:lastModifiedBy>
  <dcterms:created xsi:type="dcterms:W3CDTF">2016-08-26T07:08:17Z</dcterms:created>
  <dcterms:modified xsi:type="dcterms:W3CDTF">2016-09-07T02:53:09Z</dcterms:modified>
  <cp:category/>
  <cp:version/>
  <cp:contentType/>
  <cp:contentStatus/>
  <cp:revision>15</cp:revision>
</cp:coreProperties>
</file>